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675" yWindow="435" windowWidth="21720" windowHeight="8820"/>
  </bookViews>
  <sheets>
    <sheet name="Sintesi Attivi 2012" sheetId="4" r:id="rId1"/>
  </sheets>
  <calcPr calcId="125725"/>
</workbook>
</file>

<file path=xl/calcChain.xml><?xml version="1.0" encoding="utf-8"?>
<calcChain xmlns="http://schemas.openxmlformats.org/spreadsheetml/2006/main">
  <c r="S42" i="4"/>
  <c r="U28"/>
  <c r="S41"/>
  <c r="AD8"/>
  <c r="AD9"/>
  <c r="AD7"/>
  <c r="AC29"/>
  <c r="AB29"/>
  <c r="AD28"/>
  <c r="AD27"/>
  <c r="T29"/>
  <c r="S29"/>
  <c r="U27"/>
  <c r="M29"/>
  <c r="L29"/>
  <c r="N28"/>
  <c r="N27"/>
  <c r="G29"/>
  <c r="F29"/>
  <c r="E29"/>
  <c r="G28"/>
  <c r="G27"/>
  <c r="AD10" l="1"/>
  <c r="AB37" s="1"/>
  <c r="AD29"/>
  <c r="U29"/>
  <c r="N29"/>
  <c r="AD16"/>
  <c r="AD17"/>
  <c r="AD18"/>
  <c r="AD15"/>
  <c r="AC19"/>
  <c r="AB19"/>
  <c r="AA19"/>
  <c r="AC10"/>
  <c r="AB10"/>
  <c r="AA10"/>
  <c r="W17"/>
  <c r="W16"/>
  <c r="W18" s="1"/>
  <c r="V18"/>
  <c r="U18"/>
  <c r="T18"/>
  <c r="S18"/>
  <c r="U7"/>
  <c r="N18"/>
  <c r="N19"/>
  <c r="N20"/>
  <c r="N21"/>
  <c r="N17"/>
  <c r="N8"/>
  <c r="N9"/>
  <c r="N10"/>
  <c r="N11"/>
  <c r="N7"/>
  <c r="M22"/>
  <c r="L22"/>
  <c r="K22"/>
  <c r="M12"/>
  <c r="L12"/>
  <c r="K12"/>
  <c r="G17"/>
  <c r="G18"/>
  <c r="G19"/>
  <c r="G20"/>
  <c r="G21"/>
  <c r="G16"/>
  <c r="G10"/>
  <c r="G9"/>
  <c r="G7"/>
  <c r="G8"/>
  <c r="E22"/>
  <c r="D22"/>
  <c r="F11"/>
  <c r="E11"/>
  <c r="D11"/>
  <c r="AB36" l="1"/>
  <c r="S36"/>
  <c r="S37"/>
  <c r="N22"/>
  <c r="AD19"/>
  <c r="N12"/>
  <c r="G22"/>
  <c r="G11"/>
  <c r="R18"/>
  <c r="AB41" l="1"/>
  <c r="AB42"/>
  <c r="L41"/>
  <c r="L42"/>
  <c r="L37"/>
  <c r="L36"/>
  <c r="E41"/>
  <c r="E42"/>
  <c r="E36"/>
  <c r="E37"/>
</calcChain>
</file>

<file path=xl/sharedStrings.xml><?xml version="1.0" encoding="utf-8"?>
<sst xmlns="http://schemas.openxmlformats.org/spreadsheetml/2006/main" count="175" uniqueCount="78">
  <si>
    <t>LT09</t>
  </si>
  <si>
    <t>LT05</t>
  </si>
  <si>
    <t>LT04</t>
  </si>
  <si>
    <t>LT17</t>
  </si>
  <si>
    <t>LM06</t>
  </si>
  <si>
    <t>LM14</t>
  </si>
  <si>
    <t>LM05</t>
  </si>
  <si>
    <t>LM04</t>
  </si>
  <si>
    <t>LM17</t>
  </si>
  <si>
    <t>LM37</t>
  </si>
  <si>
    <t>ELTEL (270)</t>
  </si>
  <si>
    <t>ELETT</t>
  </si>
  <si>
    <t>SISInDEL</t>
  </si>
  <si>
    <t>LIFA(270)</t>
  </si>
  <si>
    <t>Elettronica270</t>
  </si>
  <si>
    <t>Elettrica270</t>
  </si>
  <si>
    <t>TLC270</t>
  </si>
  <si>
    <t>Inf270</t>
  </si>
  <si>
    <t>Inf2_270</t>
  </si>
  <si>
    <t>LT01</t>
  </si>
  <si>
    <t>LT02</t>
  </si>
  <si>
    <t>LT06</t>
  </si>
  <si>
    <t>LT16</t>
  </si>
  <si>
    <t>LT19</t>
  </si>
  <si>
    <t>LM01</t>
  </si>
  <si>
    <t>LM02</t>
  </si>
  <si>
    <t>LM61</t>
  </si>
  <si>
    <t>LM62</t>
  </si>
  <si>
    <t>LM63</t>
  </si>
  <si>
    <t xml:space="preserve"> </t>
  </si>
  <si>
    <t>CdS 3</t>
  </si>
  <si>
    <t>CdS LM</t>
  </si>
  <si>
    <t>DIEI</t>
  </si>
  <si>
    <t>Dicatech</t>
  </si>
  <si>
    <t>Autom270</t>
  </si>
  <si>
    <t xml:space="preserve">Anno </t>
  </si>
  <si>
    <t xml:space="preserve">I° </t>
  </si>
  <si>
    <t xml:space="preserve">2° </t>
  </si>
  <si>
    <t xml:space="preserve">3° </t>
  </si>
  <si>
    <t>Nex</t>
  </si>
  <si>
    <t>Civ270</t>
  </si>
  <si>
    <t>Edile270</t>
  </si>
  <si>
    <t>IAT270</t>
  </si>
  <si>
    <t>SisEd270</t>
  </si>
  <si>
    <t>LT50</t>
  </si>
  <si>
    <t>DICAR</t>
  </si>
  <si>
    <t>DisInd270</t>
  </si>
  <si>
    <t>LM51CU</t>
  </si>
  <si>
    <t>LM53CU</t>
  </si>
  <si>
    <t>Arch270</t>
  </si>
  <si>
    <t>IEdArch270</t>
  </si>
  <si>
    <t xml:space="preserve">4° </t>
  </si>
  <si>
    <t xml:space="preserve">5° </t>
  </si>
  <si>
    <t>LT03</t>
  </si>
  <si>
    <t>LT30</t>
  </si>
  <si>
    <t>LT31</t>
  </si>
  <si>
    <t>LM03</t>
  </si>
  <si>
    <t>LM09</t>
  </si>
  <si>
    <t>LM13</t>
  </si>
  <si>
    <t>LM30</t>
  </si>
  <si>
    <t>DMMM</t>
  </si>
  <si>
    <t>Gest270</t>
  </si>
  <si>
    <t>Mecc270</t>
  </si>
  <si>
    <t>Totale Iscritti</t>
  </si>
  <si>
    <t>Numero Iscritti L3</t>
  </si>
  <si>
    <t>Numero Iscritti LM</t>
  </si>
  <si>
    <t>In corso</t>
  </si>
  <si>
    <t>F.C.</t>
  </si>
  <si>
    <t>Tot</t>
  </si>
  <si>
    <t>Abbandoni L3</t>
  </si>
  <si>
    <t>Abbandoni LM</t>
  </si>
  <si>
    <t>L3</t>
  </si>
  <si>
    <t>LM</t>
  </si>
  <si>
    <t>Iscritti nell'A.A. indicato con 5 CFU superati nell'anno solare A.A.+1</t>
  </si>
  <si>
    <t>% Attivi/Iscritti</t>
  </si>
  <si>
    <t>%Attivi/(I-A)</t>
  </si>
  <si>
    <t>Stud -5CFU</t>
  </si>
  <si>
    <t>???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</si>
</sst>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0"/>
      <color indexed="10"/>
      <name val="Arial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Protection="1">
      <protection locked="0"/>
    </xf>
    <xf numFmtId="0" fontId="2" fillId="0" borderId="0" xfId="0" applyFont="1" applyFill="1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0" fillId="0" borderId="0" xfId="0" applyFont="1" applyFill="1" applyProtection="1">
      <protection locked="0"/>
    </xf>
    <xf numFmtId="0" fontId="7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/>
    <xf numFmtId="0" fontId="0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1" fillId="2" borderId="0" xfId="0" applyFont="1" applyFill="1"/>
    <xf numFmtId="0" fontId="0" fillId="0" borderId="0" xfId="0" applyFont="1" applyFill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tabSelected="1" topLeftCell="A13" zoomScaleNormal="100" workbookViewId="0">
      <selection activeCell="S34" sqref="S34"/>
    </sheetView>
  </sheetViews>
  <sheetFormatPr defaultRowHeight="15"/>
  <cols>
    <col min="1" max="1" width="7.42578125" style="1" customWidth="1"/>
    <col min="2" max="2" width="6.5703125" style="4" customWidth="1"/>
    <col min="3" max="3" width="13.5703125" style="10" customWidth="1"/>
    <col min="4" max="4" width="9.140625" style="4" customWidth="1"/>
    <col min="5" max="5" width="7.140625" style="4" customWidth="1"/>
    <col min="6" max="6" width="6" style="4" customWidth="1"/>
    <col min="7" max="7" width="10.85546875" style="4" customWidth="1"/>
    <col min="8" max="8" width="4.7109375" style="27" customWidth="1"/>
    <col min="9" max="9" width="9" style="4" customWidth="1"/>
    <col min="10" max="10" width="11.28515625" style="10" customWidth="1"/>
    <col min="11" max="13" width="8.28515625" style="4" customWidth="1"/>
    <col min="14" max="14" width="10.5703125" style="4" customWidth="1"/>
    <col min="15" max="15" width="4.140625" style="25" customWidth="1"/>
    <col min="16" max="16" width="8.28515625" style="7" customWidth="1"/>
    <col min="17" max="17" width="10.5703125" style="8" customWidth="1"/>
    <col min="18" max="20" width="6.7109375" style="8" customWidth="1"/>
    <col min="21" max="21" width="9.85546875" style="7" customWidth="1"/>
    <col min="22" max="22" width="8.42578125" style="8" customWidth="1"/>
    <col min="23" max="23" width="9.85546875" style="8" customWidth="1"/>
    <col min="24" max="24" width="4.42578125" style="28" customWidth="1"/>
    <col min="25" max="25" width="6.5703125" style="7" customWidth="1"/>
    <col min="26" max="26" width="9.140625" style="8"/>
    <col min="27" max="30" width="9.140625" style="7"/>
    <col min="31" max="16384" width="9.140625" style="1"/>
  </cols>
  <sheetData>
    <row r="1" spans="1:30">
      <c r="C1" s="13" t="s">
        <v>73</v>
      </c>
    </row>
    <row r="2" spans="1:30">
      <c r="H2" s="28"/>
    </row>
    <row r="3" spans="1:30">
      <c r="H3" s="29"/>
    </row>
    <row r="4" spans="1:30">
      <c r="B4" s="24" t="s">
        <v>32</v>
      </c>
      <c r="C4" s="18"/>
      <c r="D4" s="7"/>
      <c r="E4" s="7"/>
      <c r="F4" s="7"/>
      <c r="G4" s="7"/>
      <c r="H4" s="30"/>
      <c r="I4" s="23" t="s">
        <v>33</v>
      </c>
      <c r="J4" s="11"/>
      <c r="K4" s="7"/>
      <c r="L4" s="7"/>
      <c r="M4" s="7"/>
      <c r="N4" s="7"/>
      <c r="P4" s="23" t="s">
        <v>45</v>
      </c>
      <c r="R4" s="7"/>
      <c r="S4" s="7"/>
      <c r="T4" s="7"/>
      <c r="Y4" s="23" t="s">
        <v>60</v>
      </c>
    </row>
    <row r="5" spans="1:30" s="2" customFormat="1">
      <c r="B5" s="14" t="s">
        <v>30</v>
      </c>
      <c r="C5" s="18"/>
      <c r="D5" s="7"/>
      <c r="E5" s="7" t="s">
        <v>35</v>
      </c>
      <c r="F5" s="7"/>
      <c r="G5" s="8"/>
      <c r="H5" s="30"/>
      <c r="I5" s="7" t="s">
        <v>30</v>
      </c>
      <c r="J5" s="11"/>
      <c r="K5" s="7"/>
      <c r="L5" s="7"/>
      <c r="M5" s="7"/>
      <c r="N5" s="7"/>
      <c r="O5" s="26"/>
      <c r="P5" s="7" t="s">
        <v>30</v>
      </c>
      <c r="Q5" s="8"/>
      <c r="R5" s="43"/>
      <c r="S5" s="43"/>
      <c r="T5" s="43"/>
      <c r="U5" s="43"/>
      <c r="V5" s="8"/>
      <c r="W5" s="8"/>
      <c r="X5" s="35"/>
      <c r="Y5" s="7" t="s">
        <v>30</v>
      </c>
      <c r="Z5" s="8"/>
      <c r="AA5" s="43"/>
      <c r="AB5" s="43"/>
      <c r="AC5" s="7"/>
      <c r="AD5" s="7"/>
    </row>
    <row r="6" spans="1:30" s="2" customFormat="1">
      <c r="B6" s="17"/>
      <c r="C6" s="19"/>
      <c r="D6" s="7" t="s">
        <v>36</v>
      </c>
      <c r="E6" s="7" t="s">
        <v>37</v>
      </c>
      <c r="F6" s="7" t="s">
        <v>38</v>
      </c>
      <c r="G6" s="23" t="s">
        <v>76</v>
      </c>
      <c r="H6" s="30"/>
      <c r="I6" s="7"/>
      <c r="J6" s="11"/>
      <c r="K6" s="7" t="s">
        <v>36</v>
      </c>
      <c r="L6" s="7" t="s">
        <v>37</v>
      </c>
      <c r="M6" s="7" t="s">
        <v>38</v>
      </c>
      <c r="N6" s="23" t="s">
        <v>76</v>
      </c>
      <c r="O6" s="26"/>
      <c r="P6" s="7"/>
      <c r="Q6" s="8"/>
      <c r="R6" s="7" t="s">
        <v>36</v>
      </c>
      <c r="S6" s="7" t="s">
        <v>37</v>
      </c>
      <c r="T6" s="7" t="s">
        <v>38</v>
      </c>
      <c r="U6" s="23" t="s">
        <v>76</v>
      </c>
      <c r="V6" s="8"/>
      <c r="W6" s="8"/>
      <c r="X6" s="35"/>
      <c r="Y6" s="7"/>
      <c r="Z6" s="8"/>
      <c r="AA6" s="7" t="s">
        <v>36</v>
      </c>
      <c r="AB6" s="7" t="s">
        <v>37</v>
      </c>
      <c r="AC6" s="7" t="s">
        <v>38</v>
      </c>
      <c r="AD6" s="23" t="s">
        <v>76</v>
      </c>
    </row>
    <row r="7" spans="1:30" s="2" customFormat="1">
      <c r="B7" s="17" t="s">
        <v>2</v>
      </c>
      <c r="C7" s="19" t="s">
        <v>10</v>
      </c>
      <c r="D7" s="38">
        <v>84</v>
      </c>
      <c r="E7" s="38">
        <v>59</v>
      </c>
      <c r="F7" s="38">
        <v>86</v>
      </c>
      <c r="G7" s="23">
        <f>SUM(D7:F7)</f>
        <v>229</v>
      </c>
      <c r="H7" s="30"/>
      <c r="I7" s="7" t="s">
        <v>19</v>
      </c>
      <c r="J7" s="11" t="s">
        <v>40</v>
      </c>
      <c r="K7" s="20"/>
      <c r="L7" s="38"/>
      <c r="M7" s="38">
        <v>254</v>
      </c>
      <c r="N7" s="23">
        <f>SUM(K7:M7)</f>
        <v>254</v>
      </c>
      <c r="O7" s="26"/>
      <c r="P7" s="36" t="s">
        <v>44</v>
      </c>
      <c r="Q7" s="22" t="s">
        <v>46</v>
      </c>
      <c r="R7" s="38">
        <v>46</v>
      </c>
      <c r="S7" s="38">
        <v>24</v>
      </c>
      <c r="T7" s="42">
        <v>29</v>
      </c>
      <c r="U7" s="23">
        <f>SUM(R7:T7)</f>
        <v>99</v>
      </c>
      <c r="V7" s="8"/>
      <c r="W7" s="8"/>
      <c r="X7" s="35"/>
      <c r="Y7" s="40" t="s">
        <v>53</v>
      </c>
      <c r="Z7" s="39" t="s">
        <v>61</v>
      </c>
      <c r="AA7" s="38">
        <v>120</v>
      </c>
      <c r="AB7" s="38">
        <v>100</v>
      </c>
      <c r="AC7" s="42">
        <v>259</v>
      </c>
      <c r="AD7" s="23">
        <f>SUM(AA7:AC7)</f>
        <v>479</v>
      </c>
    </row>
    <row r="8" spans="1:30" s="2" customFormat="1">
      <c r="B8" s="17" t="s">
        <v>1</v>
      </c>
      <c r="C8" s="19" t="s">
        <v>11</v>
      </c>
      <c r="D8" s="42">
        <v>59</v>
      </c>
      <c r="E8" s="42">
        <v>40</v>
      </c>
      <c r="F8" s="42">
        <v>83</v>
      </c>
      <c r="G8" s="23">
        <f>SUM(D8:F8)</f>
        <v>182</v>
      </c>
      <c r="H8" s="30"/>
      <c r="I8" s="7" t="s">
        <v>20</v>
      </c>
      <c r="J8" s="11" t="s">
        <v>41</v>
      </c>
      <c r="K8" s="20">
        <v>103</v>
      </c>
      <c r="L8" s="42">
        <v>86</v>
      </c>
      <c r="M8" s="42">
        <v>355</v>
      </c>
      <c r="N8" s="23">
        <f t="shared" ref="N8:N12" si="0">SUM(K8:M8)</f>
        <v>544</v>
      </c>
      <c r="O8" s="26"/>
      <c r="P8" s="40"/>
      <c r="Q8" s="8"/>
      <c r="R8" s="7"/>
      <c r="S8" s="7"/>
      <c r="T8" s="7"/>
      <c r="U8" s="7"/>
      <c r="V8" s="8"/>
      <c r="W8" s="8"/>
      <c r="X8" s="35"/>
      <c r="Y8" s="40" t="s">
        <v>54</v>
      </c>
      <c r="Z8" s="39" t="s">
        <v>62</v>
      </c>
      <c r="AA8" s="42" t="s">
        <v>29</v>
      </c>
      <c r="AB8" s="42" t="s">
        <v>29</v>
      </c>
      <c r="AC8" s="42">
        <v>405</v>
      </c>
      <c r="AD8" s="23">
        <f t="shared" ref="AD8:AD9" si="1">SUM(AA8:AC8)</f>
        <v>405</v>
      </c>
    </row>
    <row r="9" spans="1:30">
      <c r="B9" s="17" t="s">
        <v>0</v>
      </c>
      <c r="C9" s="19" t="s">
        <v>12</v>
      </c>
      <c r="D9" s="42"/>
      <c r="E9" s="42"/>
      <c r="F9" s="42">
        <v>96</v>
      </c>
      <c r="G9" s="23">
        <f>SUM(D9:F9)</f>
        <v>96</v>
      </c>
      <c r="H9" s="30"/>
      <c r="I9" s="7" t="s">
        <v>21</v>
      </c>
      <c r="J9" s="11" t="s">
        <v>42</v>
      </c>
      <c r="K9" s="20"/>
      <c r="L9" s="42"/>
      <c r="M9" s="42">
        <v>96</v>
      </c>
      <c r="N9" s="23">
        <f t="shared" si="0"/>
        <v>96</v>
      </c>
      <c r="P9" s="40"/>
      <c r="Q9" s="39"/>
      <c r="R9" s="40"/>
      <c r="S9" s="7"/>
      <c r="T9" s="7"/>
      <c r="Y9" s="40" t="s">
        <v>55</v>
      </c>
      <c r="Z9" s="39" t="s">
        <v>62</v>
      </c>
      <c r="AA9" s="42">
        <v>248</v>
      </c>
      <c r="AB9" s="42">
        <v>218</v>
      </c>
      <c r="AC9" s="2"/>
      <c r="AD9" s="23">
        <f t="shared" si="1"/>
        <v>466</v>
      </c>
    </row>
    <row r="10" spans="1:30">
      <c r="B10" s="17" t="s">
        <v>3</v>
      </c>
      <c r="C10" s="19" t="s">
        <v>13</v>
      </c>
      <c r="D10" s="42">
        <v>120</v>
      </c>
      <c r="E10" s="42">
        <v>65</v>
      </c>
      <c r="F10" s="42">
        <v>131</v>
      </c>
      <c r="G10" s="23">
        <f>SUM(D10:F10)</f>
        <v>316</v>
      </c>
      <c r="H10" s="30"/>
      <c r="I10" s="7" t="s">
        <v>22</v>
      </c>
      <c r="J10" s="11" t="s">
        <v>42</v>
      </c>
      <c r="K10" s="20">
        <v>213</v>
      </c>
      <c r="L10" s="42">
        <v>212</v>
      </c>
      <c r="M10" s="42"/>
      <c r="N10" s="23">
        <f t="shared" si="0"/>
        <v>425</v>
      </c>
      <c r="P10" s="40"/>
      <c r="Q10" s="39"/>
      <c r="R10" s="40"/>
      <c r="S10" s="7"/>
      <c r="T10" s="7"/>
      <c r="Y10" s="40"/>
      <c r="AA10" s="7">
        <f>SUM(AA7:AA9)</f>
        <v>368</v>
      </c>
      <c r="AB10" s="7">
        <f>SUM(AB7:AB9)</f>
        <v>318</v>
      </c>
      <c r="AC10" s="7">
        <f>SUM(AC7:AC9)</f>
        <v>664</v>
      </c>
      <c r="AD10" s="23">
        <f>SUM(AD7:AD9)</f>
        <v>1350</v>
      </c>
    </row>
    <row r="11" spans="1:30">
      <c r="B11" s="17"/>
      <c r="C11" s="19"/>
      <c r="D11" s="7">
        <f>SUM(D7:D10)</f>
        <v>263</v>
      </c>
      <c r="E11" s="7">
        <f>SUM(E7:E10)</f>
        <v>164</v>
      </c>
      <c r="F11" s="7">
        <f>SUM(F7:F10)</f>
        <v>396</v>
      </c>
      <c r="G11" s="23">
        <f>SUM(D11:F11)</f>
        <v>823</v>
      </c>
      <c r="H11" s="30"/>
      <c r="I11" s="7" t="s">
        <v>23</v>
      </c>
      <c r="J11" s="11" t="s">
        <v>42</v>
      </c>
      <c r="K11" s="20">
        <v>1</v>
      </c>
      <c r="L11" s="42"/>
      <c r="M11" s="42">
        <v>79</v>
      </c>
      <c r="N11" s="23">
        <f t="shared" si="0"/>
        <v>80</v>
      </c>
      <c r="P11" s="40"/>
      <c r="Q11" s="39"/>
      <c r="R11" s="40"/>
      <c r="S11" s="7"/>
      <c r="T11" s="7"/>
      <c r="Y11" s="40"/>
    </row>
    <row r="12" spans="1:30">
      <c r="B12" s="17"/>
      <c r="C12" s="18"/>
      <c r="D12" s="7"/>
      <c r="E12" s="7"/>
      <c r="F12" s="7"/>
      <c r="G12" s="23"/>
      <c r="H12" s="30"/>
      <c r="I12" s="7"/>
      <c r="J12" s="11"/>
      <c r="K12" s="4">
        <f>SUM(K7:K11)</f>
        <v>317</v>
      </c>
      <c r="L12" s="4">
        <f>SUM(L7:L11)</f>
        <v>298</v>
      </c>
      <c r="M12" s="4">
        <f>SUM(M7:M11)</f>
        <v>784</v>
      </c>
      <c r="N12" s="23">
        <f t="shared" si="0"/>
        <v>1399</v>
      </c>
      <c r="P12" s="40"/>
      <c r="R12" s="7"/>
      <c r="S12" s="7"/>
      <c r="T12" s="7"/>
    </row>
    <row r="13" spans="1:30">
      <c r="B13" s="17"/>
      <c r="C13" s="18"/>
      <c r="D13" s="7"/>
      <c r="E13" s="7"/>
      <c r="F13" s="7"/>
      <c r="G13" s="23"/>
      <c r="H13" s="30"/>
      <c r="I13" s="7"/>
      <c r="J13" s="11"/>
      <c r="K13" s="7"/>
      <c r="L13" s="7"/>
      <c r="M13" s="7"/>
      <c r="N13" s="23"/>
    </row>
    <row r="14" spans="1:30">
      <c r="A14" s="3"/>
      <c r="B14" s="17"/>
      <c r="C14" s="18"/>
      <c r="D14" s="7"/>
      <c r="E14" s="7"/>
      <c r="F14" s="7"/>
      <c r="G14" s="23"/>
      <c r="H14" s="30"/>
      <c r="I14" s="7"/>
      <c r="J14" s="11"/>
      <c r="K14" s="7"/>
      <c r="L14" s="7"/>
      <c r="M14" s="7"/>
      <c r="N14" s="23"/>
      <c r="Y14" s="7" t="s">
        <v>31</v>
      </c>
      <c r="AA14" s="7" t="s">
        <v>36</v>
      </c>
      <c r="AB14" s="7" t="s">
        <v>37</v>
      </c>
      <c r="AC14" s="7" t="s">
        <v>39</v>
      </c>
      <c r="AD14" s="23" t="s">
        <v>76</v>
      </c>
    </row>
    <row r="15" spans="1:30">
      <c r="A15" s="5"/>
      <c r="B15" s="17" t="s">
        <v>31</v>
      </c>
      <c r="C15" s="19"/>
      <c r="D15" s="7" t="s">
        <v>36</v>
      </c>
      <c r="E15" s="7" t="s">
        <v>37</v>
      </c>
      <c r="F15" s="7" t="s">
        <v>39</v>
      </c>
      <c r="G15" s="23" t="s">
        <v>76</v>
      </c>
      <c r="H15" s="30"/>
      <c r="I15" s="7"/>
      <c r="J15" s="11"/>
      <c r="K15" s="7"/>
      <c r="L15" s="7"/>
      <c r="M15" s="7"/>
      <c r="N15" s="23"/>
      <c r="P15" s="7" t="s">
        <v>31</v>
      </c>
      <c r="R15" s="7" t="s">
        <v>36</v>
      </c>
      <c r="S15" s="7" t="s">
        <v>37</v>
      </c>
      <c r="T15" s="7" t="s">
        <v>38</v>
      </c>
      <c r="U15" s="7" t="s">
        <v>51</v>
      </c>
      <c r="V15" s="7" t="s">
        <v>52</v>
      </c>
      <c r="W15" s="23" t="s">
        <v>76</v>
      </c>
      <c r="Y15" s="40" t="s">
        <v>56</v>
      </c>
      <c r="Z15" s="39" t="s">
        <v>61</v>
      </c>
      <c r="AA15" s="38" t="s">
        <v>29</v>
      </c>
      <c r="AB15" s="38">
        <v>184</v>
      </c>
      <c r="AD15" s="23">
        <f>SUM(AA15:AC15)</f>
        <v>184</v>
      </c>
    </row>
    <row r="16" spans="1:30">
      <c r="A16" s="5"/>
      <c r="B16" s="17" t="s">
        <v>7</v>
      </c>
      <c r="C16" s="19" t="s">
        <v>14</v>
      </c>
      <c r="D16" s="38">
        <v>15</v>
      </c>
      <c r="E16" s="38">
        <v>41</v>
      </c>
      <c r="F16" s="7"/>
      <c r="G16" s="23">
        <f>SUM(D16:F16)</f>
        <v>56</v>
      </c>
      <c r="H16" s="30"/>
      <c r="I16" s="7" t="s">
        <v>31</v>
      </c>
      <c r="J16" s="11"/>
      <c r="K16" s="7" t="s">
        <v>36</v>
      </c>
      <c r="L16" s="7" t="s">
        <v>37</v>
      </c>
      <c r="M16" s="7" t="s">
        <v>39</v>
      </c>
      <c r="N16" s="23" t="s">
        <v>76</v>
      </c>
      <c r="P16" s="36" t="s">
        <v>47</v>
      </c>
      <c r="Q16" s="22" t="s">
        <v>49</v>
      </c>
      <c r="R16" s="38">
        <v>125</v>
      </c>
      <c r="S16" s="38">
        <v>135</v>
      </c>
      <c r="T16" s="38">
        <v>102</v>
      </c>
      <c r="U16" s="38">
        <v>83</v>
      </c>
      <c r="V16" s="38"/>
      <c r="W16" s="23">
        <f>SUM(R16:V16)</f>
        <v>445</v>
      </c>
      <c r="Y16" s="40" t="s">
        <v>57</v>
      </c>
      <c r="Z16" s="39" t="s">
        <v>62</v>
      </c>
      <c r="AA16" s="38"/>
      <c r="AB16" s="38">
        <v>15</v>
      </c>
      <c r="AD16" s="23">
        <f t="shared" ref="AD16:AD18" si="2">SUM(AA16:AC16)</f>
        <v>15</v>
      </c>
    </row>
    <row r="17" spans="1:30">
      <c r="A17" s="5"/>
      <c r="B17" s="17" t="s">
        <v>6</v>
      </c>
      <c r="C17" s="19" t="s">
        <v>15</v>
      </c>
      <c r="D17" s="38">
        <v>32</v>
      </c>
      <c r="E17" s="38">
        <v>60</v>
      </c>
      <c r="F17" s="7"/>
      <c r="G17" s="23">
        <f t="shared" ref="G17:G21" si="3">SUM(D17:F17)</f>
        <v>92</v>
      </c>
      <c r="H17" s="31"/>
      <c r="I17" s="7" t="s">
        <v>24</v>
      </c>
      <c r="J17" s="11" t="s">
        <v>40</v>
      </c>
      <c r="K17" s="38">
        <v>81</v>
      </c>
      <c r="L17" s="38">
        <v>127</v>
      </c>
      <c r="N17" s="23">
        <f>SUM(K17:M17)</f>
        <v>208</v>
      </c>
      <c r="P17" s="36" t="s">
        <v>48</v>
      </c>
      <c r="Q17" s="22" t="s">
        <v>50</v>
      </c>
      <c r="R17" s="38">
        <v>51</v>
      </c>
      <c r="S17" s="38">
        <v>77</v>
      </c>
      <c r="T17" s="38">
        <v>79</v>
      </c>
      <c r="U17" s="38">
        <v>92</v>
      </c>
      <c r="V17" s="38"/>
      <c r="W17" s="23">
        <f>SUM(R17:V17)</f>
        <v>299</v>
      </c>
      <c r="Y17" s="40" t="s">
        <v>58</v>
      </c>
      <c r="Z17" s="39" t="s">
        <v>61</v>
      </c>
      <c r="AA17" s="38">
        <v>106</v>
      </c>
      <c r="AB17" s="38"/>
      <c r="AD17" s="23">
        <f t="shared" si="2"/>
        <v>106</v>
      </c>
    </row>
    <row r="18" spans="1:30">
      <c r="A18" s="5"/>
      <c r="B18" s="17" t="s">
        <v>4</v>
      </c>
      <c r="C18" s="19" t="s">
        <v>34</v>
      </c>
      <c r="D18" s="38">
        <v>12</v>
      </c>
      <c r="E18" s="38">
        <v>8</v>
      </c>
      <c r="F18" s="7"/>
      <c r="G18" s="23">
        <f t="shared" si="3"/>
        <v>20</v>
      </c>
      <c r="H18" s="31"/>
      <c r="I18" s="37" t="s">
        <v>25</v>
      </c>
      <c r="J18" s="12" t="s">
        <v>43</v>
      </c>
      <c r="K18" s="20">
        <v>91</v>
      </c>
      <c r="L18" s="38">
        <v>134</v>
      </c>
      <c r="N18" s="23">
        <f t="shared" ref="N18:N21" si="4">SUM(K18:M18)</f>
        <v>225</v>
      </c>
      <c r="R18" s="7">
        <f t="shared" ref="R18:V18" si="5">SUM(R16:R17)</f>
        <v>176</v>
      </c>
      <c r="S18" s="7">
        <f t="shared" si="5"/>
        <v>212</v>
      </c>
      <c r="T18" s="7">
        <f t="shared" si="5"/>
        <v>181</v>
      </c>
      <c r="U18" s="7">
        <f t="shared" si="5"/>
        <v>175</v>
      </c>
      <c r="V18" s="7">
        <f t="shared" si="5"/>
        <v>0</v>
      </c>
      <c r="W18" s="23">
        <f>SUM(W16:W17)</f>
        <v>744</v>
      </c>
      <c r="Y18" s="40" t="s">
        <v>59</v>
      </c>
      <c r="Z18" s="39" t="s">
        <v>62</v>
      </c>
      <c r="AA18" s="38">
        <v>111</v>
      </c>
      <c r="AB18" s="38">
        <v>180</v>
      </c>
      <c r="AD18" s="23">
        <f t="shared" si="2"/>
        <v>291</v>
      </c>
    </row>
    <row r="19" spans="1:30">
      <c r="A19" s="5"/>
      <c r="B19" s="17" t="s">
        <v>5</v>
      </c>
      <c r="C19" s="19" t="s">
        <v>16</v>
      </c>
      <c r="D19" s="38">
        <v>7</v>
      </c>
      <c r="E19" s="38">
        <v>37</v>
      </c>
      <c r="F19" s="7"/>
      <c r="G19" s="23">
        <f t="shared" si="3"/>
        <v>44</v>
      </c>
      <c r="H19" s="30"/>
      <c r="I19" s="37" t="s">
        <v>26</v>
      </c>
      <c r="J19" s="12" t="s">
        <v>42</v>
      </c>
      <c r="K19" s="38"/>
      <c r="L19" s="38">
        <v>9</v>
      </c>
      <c r="N19" s="23">
        <f t="shared" si="4"/>
        <v>9</v>
      </c>
      <c r="Y19" s="36"/>
      <c r="Z19" s="22"/>
      <c r="AA19" s="7">
        <f>SUM(AA15:AA18)</f>
        <v>217</v>
      </c>
      <c r="AB19" s="7">
        <f>SUM(AB15:AB18)</f>
        <v>379</v>
      </c>
      <c r="AC19" s="7">
        <f>SUM(AC15:AC18)</f>
        <v>0</v>
      </c>
      <c r="AD19" s="23">
        <f>SUM(AD15:AD18)</f>
        <v>596</v>
      </c>
    </row>
    <row r="20" spans="1:30">
      <c r="A20" s="5"/>
      <c r="B20" s="17" t="s">
        <v>8</v>
      </c>
      <c r="C20" s="19" t="s">
        <v>17</v>
      </c>
      <c r="D20" s="6">
        <v>28</v>
      </c>
      <c r="E20" s="6">
        <v>57</v>
      </c>
      <c r="F20" s="14"/>
      <c r="G20" s="23">
        <f t="shared" si="3"/>
        <v>85</v>
      </c>
      <c r="H20" s="32"/>
      <c r="I20" s="7" t="s">
        <v>27</v>
      </c>
      <c r="J20" s="11" t="s">
        <v>42</v>
      </c>
      <c r="K20" s="38"/>
      <c r="L20" s="6">
        <v>23</v>
      </c>
      <c r="M20" s="14"/>
      <c r="N20" s="23">
        <f t="shared" si="4"/>
        <v>23</v>
      </c>
    </row>
    <row r="21" spans="1:30">
      <c r="A21" s="3"/>
      <c r="B21" s="17" t="s">
        <v>9</v>
      </c>
      <c r="C21" s="18" t="s">
        <v>18</v>
      </c>
      <c r="D21" s="6"/>
      <c r="E21" s="6">
        <v>8</v>
      </c>
      <c r="F21" s="14"/>
      <c r="G21" s="23">
        <f t="shared" si="3"/>
        <v>8</v>
      </c>
      <c r="H21" s="32"/>
      <c r="I21" s="7" t="s">
        <v>28</v>
      </c>
      <c r="J21" s="11" t="s">
        <v>42</v>
      </c>
      <c r="K21" s="38">
        <v>35</v>
      </c>
      <c r="L21" s="6">
        <v>45</v>
      </c>
      <c r="M21" s="14"/>
      <c r="N21" s="23">
        <f t="shared" si="4"/>
        <v>80</v>
      </c>
    </row>
    <row r="22" spans="1:30">
      <c r="A22" s="5"/>
      <c r="B22" s="17"/>
      <c r="C22" s="18"/>
      <c r="D22" s="7">
        <f>SUM(D16:D21)</f>
        <v>94</v>
      </c>
      <c r="E22" s="7">
        <f>SUM(E16:E21)</f>
        <v>211</v>
      </c>
      <c r="F22" s="7" t="s">
        <v>29</v>
      </c>
      <c r="G22" s="23">
        <f>SUM(G16:G21)</f>
        <v>305</v>
      </c>
      <c r="H22" s="33"/>
      <c r="I22" s="7"/>
      <c r="J22" s="11"/>
      <c r="K22" s="4">
        <f>SUM(K17:K21)</f>
        <v>207</v>
      </c>
      <c r="L22" s="4">
        <f>SUM(L17:L21)</f>
        <v>338</v>
      </c>
      <c r="M22" s="4">
        <f>SUM(M17:M21)</f>
        <v>0</v>
      </c>
      <c r="N22" s="23">
        <f>SUM(K22:M22)</f>
        <v>545</v>
      </c>
    </row>
    <row r="23" spans="1:30">
      <c r="A23" s="5"/>
      <c r="G23" s="2"/>
      <c r="H23" s="34"/>
      <c r="I23" s="16"/>
      <c r="J23" s="13"/>
    </row>
    <row r="24" spans="1:30">
      <c r="A24" s="5"/>
      <c r="B24" s="6"/>
      <c r="C24" s="13"/>
      <c r="D24" s="6"/>
      <c r="E24" s="6"/>
      <c r="F24" s="15"/>
      <c r="G24"/>
      <c r="H24" s="34"/>
      <c r="I24" s="16"/>
      <c r="J24" s="13"/>
    </row>
    <row r="25" spans="1:30">
      <c r="A25" s="5"/>
      <c r="B25" s="6"/>
      <c r="C25" s="13"/>
      <c r="D25" s="6"/>
      <c r="E25" s="6"/>
      <c r="F25" s="15"/>
      <c r="G25"/>
      <c r="H25" s="34"/>
      <c r="I25" s="16"/>
      <c r="J25" s="13"/>
      <c r="K25" s="21"/>
      <c r="L25" s="21"/>
      <c r="M25" s="21"/>
      <c r="N25" s="21"/>
    </row>
    <row r="26" spans="1:30">
      <c r="A26" s="5"/>
      <c r="B26" s="6" t="s">
        <v>29</v>
      </c>
      <c r="C26" s="13"/>
      <c r="D26" s="6"/>
      <c r="E26" s="6" t="s">
        <v>66</v>
      </c>
      <c r="F26" s="15" t="s">
        <v>67</v>
      </c>
      <c r="G26" t="s">
        <v>68</v>
      </c>
      <c r="H26" s="34"/>
      <c r="I26" s="6" t="s">
        <v>29</v>
      </c>
      <c r="J26" s="13"/>
      <c r="K26" s="6"/>
      <c r="L26" s="6" t="s">
        <v>66</v>
      </c>
      <c r="M26" s="15" t="s">
        <v>67</v>
      </c>
      <c r="N26" t="s">
        <v>68</v>
      </c>
      <c r="P26" s="9" t="s">
        <v>29</v>
      </c>
      <c r="Q26" s="12"/>
      <c r="R26" s="9"/>
      <c r="S26" s="9" t="s">
        <v>66</v>
      </c>
      <c r="T26" s="14" t="s">
        <v>67</v>
      </c>
      <c r="U26" s="14" t="s">
        <v>68</v>
      </c>
      <c r="Y26" s="9" t="s">
        <v>29</v>
      </c>
      <c r="Z26" s="12"/>
      <c r="AA26" s="9"/>
      <c r="AB26" s="9" t="s">
        <v>66</v>
      </c>
      <c r="AC26" s="14" t="s">
        <v>67</v>
      </c>
      <c r="AD26" s="14" t="s">
        <v>68</v>
      </c>
    </row>
    <row r="27" spans="1:30">
      <c r="A27" s="5"/>
      <c r="B27" s="13" t="s">
        <v>64</v>
      </c>
      <c r="C27" s="13"/>
      <c r="D27" s="6"/>
      <c r="E27" s="6">
        <v>1147</v>
      </c>
      <c r="F27" s="15">
        <v>271</v>
      </c>
      <c r="G27">
        <f>SUM(E27:F27)</f>
        <v>1418</v>
      </c>
      <c r="H27" s="34"/>
      <c r="I27" s="13" t="s">
        <v>64</v>
      </c>
      <c r="J27" s="13"/>
      <c r="K27" s="6"/>
      <c r="L27" s="6">
        <v>1842</v>
      </c>
      <c r="M27" s="15">
        <v>558</v>
      </c>
      <c r="N27">
        <f>SUM(L27:M27)</f>
        <v>2400</v>
      </c>
      <c r="P27" s="12" t="s">
        <v>64</v>
      </c>
      <c r="Q27" s="12"/>
      <c r="R27" s="9"/>
      <c r="S27" s="9">
        <v>147</v>
      </c>
      <c r="T27" s="14">
        <v>25</v>
      </c>
      <c r="U27" s="14">
        <f>SUM(S27:T27)</f>
        <v>172</v>
      </c>
      <c r="Y27" s="12" t="s">
        <v>64</v>
      </c>
      <c r="Z27" s="12"/>
      <c r="AA27" s="9"/>
      <c r="AB27" s="9">
        <v>1623</v>
      </c>
      <c r="AC27" s="14">
        <v>396</v>
      </c>
      <c r="AD27" s="14">
        <f>SUM(AB27:AC27)</f>
        <v>2019</v>
      </c>
    </row>
    <row r="28" spans="1:30">
      <c r="A28" s="5"/>
      <c r="B28" s="13" t="s">
        <v>65</v>
      </c>
      <c r="C28" s="13"/>
      <c r="D28" s="6"/>
      <c r="E28" s="6">
        <v>357</v>
      </c>
      <c r="F28" s="15">
        <v>95</v>
      </c>
      <c r="G28">
        <f>SUM(E28:F28)</f>
        <v>452</v>
      </c>
      <c r="H28" s="34"/>
      <c r="I28" s="13" t="s">
        <v>65</v>
      </c>
      <c r="J28" s="13"/>
      <c r="K28" s="6"/>
      <c r="L28" s="6">
        <v>594</v>
      </c>
      <c r="M28" s="15">
        <v>148</v>
      </c>
      <c r="N28">
        <f>SUM(L28:M28)</f>
        <v>742</v>
      </c>
      <c r="P28" s="12" t="s">
        <v>65</v>
      </c>
      <c r="Q28" s="12"/>
      <c r="R28" s="9"/>
      <c r="S28" s="9">
        <v>477</v>
      </c>
      <c r="T28" s="14">
        <v>5</v>
      </c>
      <c r="U28" s="14">
        <f>SUM(S28:T28)</f>
        <v>482</v>
      </c>
      <c r="Y28" s="12" t="s">
        <v>65</v>
      </c>
      <c r="Z28" s="12"/>
      <c r="AA28" s="9"/>
      <c r="AB28" s="9">
        <v>659</v>
      </c>
      <c r="AC28" s="14">
        <v>162</v>
      </c>
      <c r="AD28" s="14">
        <f>SUM(AB28:AC28)</f>
        <v>821</v>
      </c>
    </row>
    <row r="29" spans="1:30">
      <c r="A29" s="5"/>
      <c r="B29" s="13" t="s">
        <v>63</v>
      </c>
      <c r="C29" s="13"/>
      <c r="D29" s="6"/>
      <c r="E29" s="6">
        <f>SUM(E27:E28)</f>
        <v>1504</v>
      </c>
      <c r="F29" s="15">
        <f>SUM(F27:F28)</f>
        <v>366</v>
      </c>
      <c r="G29">
        <f>SUM(G27:G28)</f>
        <v>1870</v>
      </c>
      <c r="H29" s="34"/>
      <c r="I29" s="13" t="s">
        <v>63</v>
      </c>
      <c r="J29" s="13"/>
      <c r="K29" s="6"/>
      <c r="L29" s="6">
        <f>SUM(L27:L28)</f>
        <v>2436</v>
      </c>
      <c r="M29" s="15">
        <f>SUM(M27:M28)</f>
        <v>706</v>
      </c>
      <c r="N29">
        <f>SUM(N27:N28)</f>
        <v>3142</v>
      </c>
      <c r="P29" s="12" t="s">
        <v>63</v>
      </c>
      <c r="Q29" s="12"/>
      <c r="R29" s="9"/>
      <c r="S29" s="9">
        <f>SUM(S27:S28)</f>
        <v>624</v>
      </c>
      <c r="T29" s="14">
        <f>SUM(T27:T28)</f>
        <v>30</v>
      </c>
      <c r="U29" s="14">
        <f>SUM(U27:U28)</f>
        <v>654</v>
      </c>
      <c r="Y29" s="12" t="s">
        <v>63</v>
      </c>
      <c r="Z29" s="12"/>
      <c r="AA29" s="9"/>
      <c r="AB29" s="9">
        <f>SUM(AB27:AB28)</f>
        <v>2282</v>
      </c>
      <c r="AC29" s="14">
        <f>SUM(AC27:AC28)</f>
        <v>558</v>
      </c>
      <c r="AD29" s="14">
        <f>SUM(AD27:AD28)</f>
        <v>2840</v>
      </c>
    </row>
    <row r="30" spans="1:30">
      <c r="A30" s="5"/>
      <c r="B30" s="6"/>
      <c r="C30" s="13"/>
      <c r="D30" s="6"/>
      <c r="E30" s="6"/>
      <c r="F30" s="15"/>
      <c r="G30"/>
      <c r="H30" s="34"/>
      <c r="I30" s="16"/>
      <c r="J30" s="13"/>
    </row>
    <row r="31" spans="1:30">
      <c r="A31" s="5"/>
      <c r="B31" s="13" t="s">
        <v>69</v>
      </c>
      <c r="C31" s="13"/>
      <c r="D31" s="6"/>
      <c r="E31" s="6">
        <v>277</v>
      </c>
      <c r="F31" s="15"/>
      <c r="G31"/>
      <c r="H31" s="34"/>
      <c r="I31" s="13" t="s">
        <v>69</v>
      </c>
      <c r="J31" s="13"/>
      <c r="L31" s="4">
        <v>306</v>
      </c>
      <c r="P31" s="12" t="s">
        <v>69</v>
      </c>
      <c r="S31" s="8">
        <v>12</v>
      </c>
      <c r="Y31" s="12" t="s">
        <v>69</v>
      </c>
      <c r="AB31" s="7">
        <v>204</v>
      </c>
    </row>
    <row r="32" spans="1:30">
      <c r="A32" s="5"/>
      <c r="B32" s="13" t="s">
        <v>70</v>
      </c>
      <c r="C32" s="13"/>
      <c r="D32" s="6"/>
      <c r="E32" s="6">
        <v>8</v>
      </c>
      <c r="F32" s="15"/>
      <c r="G32"/>
      <c r="H32" s="34"/>
      <c r="I32" s="13" t="s">
        <v>70</v>
      </c>
      <c r="J32" s="13"/>
      <c r="L32" s="4">
        <v>18</v>
      </c>
      <c r="P32" s="12" t="s">
        <v>70</v>
      </c>
      <c r="S32" s="8">
        <v>54</v>
      </c>
      <c r="Y32" s="12" t="s">
        <v>70</v>
      </c>
      <c r="AB32" s="7">
        <v>32</v>
      </c>
    </row>
    <row r="33" spans="1:28">
      <c r="A33" s="5"/>
      <c r="B33" s="6"/>
      <c r="C33" s="13"/>
      <c r="D33" s="6"/>
      <c r="E33" s="6"/>
      <c r="F33" s="15"/>
      <c r="G33"/>
      <c r="H33" s="34"/>
      <c r="I33" s="16"/>
      <c r="J33" s="13"/>
    </row>
    <row r="34" spans="1:28">
      <c r="A34" s="5"/>
      <c r="B34" s="6"/>
      <c r="C34" s="13"/>
      <c r="D34" s="6"/>
      <c r="E34" s="6"/>
      <c r="F34" s="15"/>
      <c r="G34"/>
      <c r="H34" s="34"/>
      <c r="I34" s="16"/>
      <c r="J34" s="13"/>
      <c r="K34" s="38"/>
      <c r="L34" s="38"/>
      <c r="M34" s="38"/>
      <c r="N34" s="38"/>
    </row>
    <row r="35" spans="1:28">
      <c r="A35" s="5"/>
      <c r="B35" s="7" t="s">
        <v>71</v>
      </c>
      <c r="C35" s="11"/>
      <c r="D35" s="7"/>
      <c r="E35" s="7"/>
      <c r="I35" s="7" t="s">
        <v>71</v>
      </c>
      <c r="J35" s="11"/>
      <c r="K35" s="7"/>
      <c r="L35" s="7"/>
      <c r="P35" s="7" t="s">
        <v>71</v>
      </c>
      <c r="Q35" s="11"/>
      <c r="R35" s="7"/>
      <c r="S35" s="7"/>
      <c r="Y35" s="7" t="s">
        <v>71</v>
      </c>
      <c r="Z35" s="11"/>
    </row>
    <row r="36" spans="1:28">
      <c r="A36" s="5"/>
      <c r="B36" s="11" t="s">
        <v>74</v>
      </c>
      <c r="C36" s="11"/>
      <c r="D36" s="7"/>
      <c r="E36" s="7">
        <f>$G$11/$G$27*100</f>
        <v>58.039492242595202</v>
      </c>
      <c r="I36" s="11" t="s">
        <v>74</v>
      </c>
      <c r="J36" s="11"/>
      <c r="K36" s="7"/>
      <c r="L36" s="7">
        <f>N12/N27*100</f>
        <v>58.291666666666664</v>
      </c>
      <c r="P36" s="11" t="s">
        <v>74</v>
      </c>
      <c r="Q36" s="11"/>
      <c r="R36" s="7"/>
      <c r="S36" s="7">
        <f>U7/U27*100</f>
        <v>57.558139534883722</v>
      </c>
      <c r="Y36" s="11" t="s">
        <v>74</v>
      </c>
      <c r="Z36" s="11"/>
      <c r="AB36" s="7">
        <f>AD10/AD27*100</f>
        <v>66.864784546805339</v>
      </c>
    </row>
    <row r="37" spans="1:28">
      <c r="A37" s="5"/>
      <c r="B37" s="11" t="s">
        <v>75</v>
      </c>
      <c r="C37" s="11"/>
      <c r="D37" s="7"/>
      <c r="E37" s="7">
        <f>G11/(G27-E31)*100</f>
        <v>72.129710780017533</v>
      </c>
      <c r="I37" s="11" t="s">
        <v>75</v>
      </c>
      <c r="J37" s="11"/>
      <c r="K37" s="7"/>
      <c r="L37" s="7">
        <f>N12/(N27-L31)*100</f>
        <v>66.809933142311365</v>
      </c>
      <c r="P37" s="11" t="s">
        <v>75</v>
      </c>
      <c r="Q37" s="11"/>
      <c r="R37" s="7"/>
      <c r="S37" s="7">
        <f>U7/(U27-S31)*100</f>
        <v>61.875</v>
      </c>
      <c r="Y37" s="11" t="s">
        <v>75</v>
      </c>
      <c r="Z37" s="11"/>
      <c r="AB37" s="7">
        <f>AD10/(AD27-AB31)*100</f>
        <v>74.380165289256198</v>
      </c>
    </row>
    <row r="38" spans="1:28">
      <c r="A38" s="5"/>
      <c r="B38" s="7"/>
      <c r="C38" s="11"/>
      <c r="D38" s="7"/>
      <c r="E38" s="7"/>
      <c r="I38" s="41"/>
      <c r="J38" s="11"/>
      <c r="K38" s="7"/>
      <c r="L38" s="7"/>
      <c r="P38" s="41"/>
      <c r="Q38" s="11"/>
      <c r="R38" s="7"/>
      <c r="S38" s="7"/>
      <c r="Y38" s="41"/>
      <c r="Z38" s="11"/>
    </row>
    <row r="39" spans="1:28">
      <c r="A39" s="5"/>
      <c r="B39" s="7"/>
      <c r="C39" s="11"/>
      <c r="D39" s="7"/>
      <c r="E39" s="7"/>
      <c r="I39" s="41"/>
      <c r="J39" s="11"/>
      <c r="K39" s="7"/>
      <c r="L39" s="7"/>
      <c r="P39" s="41"/>
      <c r="Q39" s="11"/>
      <c r="R39" s="7"/>
      <c r="S39" s="7"/>
      <c r="Y39" s="41"/>
      <c r="Z39" s="11"/>
    </row>
    <row r="40" spans="1:28">
      <c r="B40" s="7" t="s">
        <v>72</v>
      </c>
      <c r="C40" s="11"/>
      <c r="D40" s="7"/>
      <c r="E40" s="7"/>
      <c r="I40" s="41" t="s">
        <v>72</v>
      </c>
      <c r="J40" s="11"/>
      <c r="K40" s="7"/>
      <c r="L40" s="7"/>
      <c r="P40" s="41" t="s">
        <v>72</v>
      </c>
      <c r="Q40" s="11"/>
      <c r="R40" s="7"/>
      <c r="S40" s="7"/>
      <c r="Y40" s="41" t="s">
        <v>72</v>
      </c>
      <c r="Z40" s="11"/>
    </row>
    <row r="41" spans="1:28">
      <c r="B41" s="11" t="s">
        <v>74</v>
      </c>
      <c r="C41" s="11"/>
      <c r="D41" s="7"/>
      <c r="E41" s="7">
        <f>G22/G28*100</f>
        <v>67.477876106194685</v>
      </c>
      <c r="I41" s="11" t="s">
        <v>74</v>
      </c>
      <c r="J41" s="11"/>
      <c r="K41" s="7"/>
      <c r="L41" s="7">
        <f>N22/N28*100</f>
        <v>73.450134770889491</v>
      </c>
      <c r="P41" s="11" t="s">
        <v>74</v>
      </c>
      <c r="Q41" s="11"/>
      <c r="R41" s="7"/>
      <c r="S41" s="41">
        <f>W18/U28*100</f>
        <v>154.35684647302907</v>
      </c>
      <c r="T41" s="8" t="s">
        <v>77</v>
      </c>
      <c r="U41" s="41" t="s">
        <v>29</v>
      </c>
      <c r="Y41" s="11" t="s">
        <v>74</v>
      </c>
      <c r="Z41" s="11"/>
      <c r="AB41" s="7">
        <f>AD19/AD28*100</f>
        <v>72.594397076735689</v>
      </c>
    </row>
    <row r="42" spans="1:28">
      <c r="B42" s="11" t="s">
        <v>75</v>
      </c>
      <c r="C42" s="11"/>
      <c r="D42" s="7"/>
      <c r="E42" s="7">
        <f>G22/(G28-E32)*100</f>
        <v>68.693693693693689</v>
      </c>
      <c r="I42" s="11" t="s">
        <v>75</v>
      </c>
      <c r="J42" s="11"/>
      <c r="K42" s="7"/>
      <c r="L42" s="7">
        <f>N22/(N28-L32)*100</f>
        <v>75.276243093922659</v>
      </c>
      <c r="P42" s="11" t="s">
        <v>75</v>
      </c>
      <c r="Q42" s="11"/>
      <c r="R42" s="7"/>
      <c r="S42" s="41">
        <f>W18/(U28-S32)*100</f>
        <v>173.83177570093457</v>
      </c>
      <c r="T42" s="8" t="s">
        <v>77</v>
      </c>
      <c r="Y42" s="11" t="s">
        <v>75</v>
      </c>
      <c r="Z42" s="11"/>
      <c r="AB42" s="7">
        <f>AD19/(AD28-AB32)*100</f>
        <v>75.538656527249685</v>
      </c>
    </row>
    <row r="45" spans="1:28">
      <c r="B45" s="38"/>
    </row>
    <row r="48" spans="1:28">
      <c r="G48" s="1"/>
      <c r="H48" s="28"/>
    </row>
    <row r="52" spans="7:8">
      <c r="G52" s="1"/>
      <c r="H52" s="28"/>
    </row>
    <row r="53" spans="7:8">
      <c r="G53" s="1"/>
      <c r="H53" s="28"/>
    </row>
    <row r="54" spans="7:8">
      <c r="G54" s="1"/>
      <c r="H54" s="28"/>
    </row>
    <row r="55" spans="7:8">
      <c r="G55" s="1"/>
      <c r="H55" s="28"/>
    </row>
    <row r="56" spans="7:8">
      <c r="G56" s="1"/>
      <c r="H56" s="28"/>
    </row>
    <row r="57" spans="7:8">
      <c r="G57" s="1"/>
      <c r="H57" s="28"/>
    </row>
    <row r="58" spans="7:8">
      <c r="G58" s="1"/>
      <c r="H58" s="28"/>
    </row>
    <row r="59" spans="7:8">
      <c r="G59" s="1"/>
      <c r="H59" s="28"/>
    </row>
    <row r="60" spans="7:8">
      <c r="G60" s="1"/>
      <c r="H60" s="28"/>
    </row>
    <row r="61" spans="7:8">
      <c r="G61" s="1"/>
      <c r="H61" s="28"/>
    </row>
    <row r="62" spans="7:8">
      <c r="G62" s="1"/>
      <c r="H62" s="28"/>
    </row>
    <row r="63" spans="7:8">
      <c r="G63" s="1"/>
      <c r="H63" s="28"/>
    </row>
    <row r="64" spans="7:8">
      <c r="G64" s="1"/>
      <c r="H64" s="28"/>
    </row>
    <row r="65" spans="7:8">
      <c r="G65" s="1"/>
      <c r="H65" s="28"/>
    </row>
    <row r="66" spans="7:8">
      <c r="G66" s="1"/>
      <c r="H66" s="28"/>
    </row>
  </sheetData>
  <mergeCells count="3">
    <mergeCell ref="R5:S5"/>
    <mergeCell ref="T5:U5"/>
    <mergeCell ref="AA5:AB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Sintesi Attivi 2012</vt:lpstr>
    </vt:vector>
  </TitlesOfParts>
  <Company>Politecnico di Bari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Agnese Trovato</dc:creator>
  <cp:lastModifiedBy>Brambilla</cp:lastModifiedBy>
  <cp:lastPrinted>2014-01-16T13:17:46Z</cp:lastPrinted>
  <dcterms:created xsi:type="dcterms:W3CDTF">2014-01-14T08:27:36Z</dcterms:created>
  <dcterms:modified xsi:type="dcterms:W3CDTF">2014-01-23T10:17:14Z</dcterms:modified>
</cp:coreProperties>
</file>